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H.P.G.S.R 2026\DPTO OAI\OAI TRIMESTRAL 2026\"/>
    </mc:Choice>
  </mc:AlternateContent>
  <bookViews>
    <workbookView xWindow="15" yWindow="135" windowWidth="10770" windowHeight="12765"/>
  </bookViews>
  <sheets>
    <sheet name="Informe Producción Estadístic" sheetId="1" r:id="rId1"/>
  </sheets>
  <definedNames>
    <definedName name="_xlnm.Print_Area" localSheetId="0">'Informe Producción Estadístic'!$C$1:$N$61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6" i="1" l="1"/>
  <c r="M43" i="1"/>
  <c r="M40" i="1"/>
  <c r="M39" i="1"/>
  <c r="M31" i="1"/>
  <c r="J46" i="1"/>
  <c r="J55" i="1" s="1"/>
  <c r="M51" i="1" l="1"/>
  <c r="M44" i="1"/>
  <c r="M38" i="1"/>
  <c r="M35" i="1"/>
  <c r="M33" i="1"/>
  <c r="M19" i="1"/>
  <c r="M36" i="1"/>
  <c r="M37" i="1"/>
  <c r="M41" i="1"/>
  <c r="M45" i="1"/>
  <c r="M42" i="1"/>
  <c r="M53" i="1" l="1"/>
  <c r="M52" i="1"/>
  <c r="M50" i="1"/>
  <c r="M49" i="1"/>
  <c r="M15" i="1"/>
  <c r="M48" i="1" l="1"/>
  <c r="M47" i="1"/>
  <c r="K55" i="1" l="1"/>
  <c r="M32" i="1" l="1"/>
  <c r="M21" i="1" l="1"/>
  <c r="M27" i="1" l="1"/>
  <c r="M16" i="1" l="1"/>
  <c r="M17" i="1"/>
  <c r="M18" i="1"/>
  <c r="M20" i="1"/>
  <c r="M22" i="1"/>
  <c r="M23" i="1"/>
  <c r="M24" i="1"/>
  <c r="M25" i="1"/>
  <c r="M26" i="1"/>
  <c r="M28" i="1"/>
  <c r="M29" i="1"/>
  <c r="M30" i="1"/>
  <c r="M34" i="1"/>
  <c r="L46" i="1" l="1"/>
  <c r="M46" i="1" s="1"/>
  <c r="L55" i="1" l="1"/>
  <c r="M55" i="1" s="1"/>
</calcChain>
</file>

<file path=xl/sharedStrings.xml><?xml version="1.0" encoding="utf-8"?>
<sst xmlns="http://schemas.openxmlformats.org/spreadsheetml/2006/main" count="51" uniqueCount="51">
  <si>
    <t>Consultas</t>
  </si>
  <si>
    <t>Ortopedia</t>
  </si>
  <si>
    <t>Emergencias</t>
  </si>
  <si>
    <t>Hospitalizaciones</t>
  </si>
  <si>
    <t>Total de servicios</t>
  </si>
  <si>
    <t>Dermatologia</t>
  </si>
  <si>
    <t>Nefrologia</t>
  </si>
  <si>
    <t>Odontologia</t>
  </si>
  <si>
    <t>Psicologia</t>
  </si>
  <si>
    <t>Urologia</t>
  </si>
  <si>
    <t>Ginecología</t>
  </si>
  <si>
    <t>Pruebas de Laboratorio</t>
  </si>
  <si>
    <t>Nuestros Servicios Brindados</t>
  </si>
  <si>
    <t>Total del Trimestre</t>
  </si>
  <si>
    <t>Cardiología</t>
  </si>
  <si>
    <t>Medicina General</t>
  </si>
  <si>
    <t>Pediatría</t>
  </si>
  <si>
    <t>Obstetricia</t>
  </si>
  <si>
    <t>Consejería</t>
  </si>
  <si>
    <t>Medicina Interna</t>
  </si>
  <si>
    <t>Oftalmología</t>
  </si>
  <si>
    <t>Gastroenterología</t>
  </si>
  <si>
    <t>Planificacion Familiar</t>
  </si>
  <si>
    <t>Cirugia General</t>
  </si>
  <si>
    <t>Venereologia</t>
  </si>
  <si>
    <t>Maxilofacial</t>
  </si>
  <si>
    <t>Servicios de VIH</t>
  </si>
  <si>
    <t>Otras Consultas</t>
  </si>
  <si>
    <t>Servicios TB</t>
  </si>
  <si>
    <t>Procedimientos Quirurgicos</t>
  </si>
  <si>
    <t>Total de Consultas</t>
  </si>
  <si>
    <t>Imágenes</t>
  </si>
  <si>
    <t>Nacimientos</t>
  </si>
  <si>
    <t>Estadísticas Generales</t>
  </si>
  <si>
    <t>Medicina Familiar</t>
  </si>
  <si>
    <t>Geriatria</t>
  </si>
  <si>
    <t>Diabetologia</t>
  </si>
  <si>
    <t>Nutricion</t>
  </si>
  <si>
    <t>Otorrino</t>
  </si>
  <si>
    <t>Fallecimiento</t>
  </si>
  <si>
    <t>Psiquiatria</t>
  </si>
  <si>
    <t>Servicios Social</t>
  </si>
  <si>
    <t xml:space="preserve">Servicios de Enfermeria </t>
  </si>
  <si>
    <t>Anestesiologia</t>
  </si>
  <si>
    <t>Encargada de Estadistica</t>
  </si>
  <si>
    <t>Abril</t>
  </si>
  <si>
    <t>Mayo</t>
  </si>
  <si>
    <t>Junio</t>
  </si>
  <si>
    <t>2do. Trimestre 2026</t>
  </si>
  <si>
    <t>Consolidado Trimestral abril-junio 2026</t>
  </si>
  <si>
    <t>Rafaelina Jumelles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</si>
</sst>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0" xfId="0" applyNumberFormat="1" applyFont="1" applyFill="1"/>
    <xf numFmtId="0" fontId="2" fillId="2" borderId="0" xfId="0" applyFont="1" applyFill="1" applyAlignment="1">
      <alignment horizontal="center"/>
    </xf>
    <xf numFmtId="0" fontId="1" fillId="0" borderId="0" xfId="0" applyFont="1"/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3" borderId="16" xfId="0" applyNumberFormat="1" applyFont="1" applyFill="1" applyBorder="1" applyAlignment="1">
      <alignment horizontal="center"/>
    </xf>
    <xf numFmtId="3" fontId="2" fillId="3" borderId="19" xfId="0" applyNumberFormat="1" applyFont="1" applyFill="1" applyBorder="1" applyAlignment="1">
      <alignment horizontal="center"/>
    </xf>
    <xf numFmtId="3" fontId="2" fillId="3" borderId="20" xfId="0" applyNumberFormat="1" applyFont="1" applyFill="1" applyBorder="1" applyAlignment="1">
      <alignment horizontal="center"/>
    </xf>
    <xf numFmtId="3" fontId="2" fillId="3" borderId="21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3" fontId="1" fillId="2" borderId="15" xfId="0" applyNumberFormat="1" applyFont="1" applyFill="1" applyBorder="1" applyAlignment="1">
      <alignment horizontal="center"/>
    </xf>
    <xf numFmtId="3" fontId="2" fillId="2" borderId="15" xfId="0" applyNumberFormat="1" applyFont="1" applyFill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3" fontId="2" fillId="3" borderId="22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8858250</xdr:colOff>
      <xdr:row>0</xdr:row>
      <xdr:rowOff>809624</xdr:rowOff>
    </xdr:from>
    <xdr:to>
      <xdr:col>11</xdr:col>
      <xdr:colOff>2333625</xdr:colOff>
      <xdr:row>6</xdr:row>
      <xdr:rowOff>761999</xdr:rowOff>
    </xdr:to>
    <xdr:pic>
      <xdr:nvPicPr>
        <xdr:cNvPr id="6" name="Imagen 5" descr="E:\FORMATO SNS\HOSPITAL-PROVINCIAL-SANTIAGO-RODRÃ_GUEZ-02 (1)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779" t="16574" r="28700" b="20984"/>
        <a:stretch>
          <a:fillRect/>
        </a:stretch>
      </xdr:blipFill>
      <xdr:spPr bwMode="auto">
        <a:xfrm>
          <a:off x="18859500" y="809624"/>
          <a:ext cx="23193375" cy="604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476250</xdr:colOff>
      <xdr:row>1</xdr:row>
      <xdr:rowOff>428624</xdr:rowOff>
    </xdr:from>
    <xdr:to>
      <xdr:col>8</xdr:col>
      <xdr:colOff>3619500</xdr:colOff>
      <xdr:row>5</xdr:row>
      <xdr:rowOff>857250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714750" y="1619249"/>
          <a:ext cx="9906000" cy="3952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F4:P66"/>
  <sheetViews>
    <sheetView tabSelected="1" view="pageBreakPreview" topLeftCell="H1" zoomScale="20" zoomScaleNormal="13" zoomScaleSheetLayoutView="20" workbookViewId="0">
      <selection activeCell="L59" sqref="L59"/>
    </sheetView>
  </sheetViews>
  <sheetFormatPr baseColWidth="10" defaultColWidth="11.42578125" defaultRowHeight="92.25" x14ac:dyDescent="1.35"/>
  <cols>
    <col min="1" max="4" width="11.42578125" style="1"/>
    <col min="5" max="5" width="2.85546875" style="1" customWidth="1"/>
    <col min="6" max="7" width="11.42578125" style="1" hidden="1" customWidth="1"/>
    <col min="8" max="8" width="101.42578125" style="1" customWidth="1"/>
    <col min="9" max="9" width="191" style="1" customWidth="1"/>
    <col min="10" max="10" width="129.140625" style="1" customWidth="1"/>
    <col min="11" max="11" width="125.42578125" style="1" customWidth="1"/>
    <col min="12" max="12" width="121.5703125" style="1" customWidth="1"/>
    <col min="13" max="13" width="121.42578125" style="1" customWidth="1"/>
    <col min="14" max="16" width="31.85546875" style="1" customWidth="1"/>
    <col min="17" max="16384" width="11.42578125" style="1"/>
  </cols>
  <sheetData>
    <row r="4" spans="8:13" ht="77.25" customHeight="1" x14ac:dyDescent="1.35"/>
    <row r="5" spans="8:13" ht="10.5" customHeight="1" x14ac:dyDescent="1.35">
      <c r="H5" s="26"/>
      <c r="I5" s="26"/>
      <c r="J5" s="26"/>
      <c r="K5" s="26"/>
      <c r="L5" s="26"/>
      <c r="M5" s="26"/>
    </row>
    <row r="6" spans="8:13" ht="110.25" customHeight="1" x14ac:dyDescent="1.35">
      <c r="H6" s="26"/>
      <c r="I6" s="26"/>
      <c r="J6" s="26"/>
      <c r="K6" s="26"/>
      <c r="L6" s="26"/>
      <c r="M6" s="26"/>
    </row>
    <row r="7" spans="8:13" x14ac:dyDescent="1.35">
      <c r="H7" s="25"/>
      <c r="I7" s="25"/>
      <c r="J7" s="25"/>
      <c r="K7" s="25"/>
      <c r="L7" s="25"/>
      <c r="M7" s="25"/>
    </row>
    <row r="8" spans="8:13" x14ac:dyDescent="1.35">
      <c r="H8" s="35" t="s">
        <v>33</v>
      </c>
      <c r="I8" s="35"/>
      <c r="J8" s="35"/>
      <c r="K8" s="35"/>
      <c r="L8" s="35"/>
      <c r="M8" s="35"/>
    </row>
    <row r="9" spans="8:13" ht="6" customHeight="1" x14ac:dyDescent="1.35">
      <c r="H9" s="35"/>
      <c r="I9" s="35"/>
      <c r="J9" s="35"/>
      <c r="K9" s="35"/>
      <c r="L9" s="35"/>
      <c r="M9" s="35"/>
    </row>
    <row r="10" spans="8:13" x14ac:dyDescent="1.35">
      <c r="H10" s="26" t="s">
        <v>49</v>
      </c>
      <c r="I10" s="26"/>
      <c r="J10" s="26"/>
      <c r="K10" s="26"/>
      <c r="L10" s="26"/>
      <c r="M10" s="26"/>
    </row>
    <row r="11" spans="8:13" ht="27" customHeight="1" x14ac:dyDescent="1.35">
      <c r="H11" s="25"/>
      <c r="I11" s="25"/>
      <c r="J11" s="25"/>
      <c r="K11" s="25"/>
      <c r="L11" s="25"/>
      <c r="M11" s="25"/>
    </row>
    <row r="12" spans="8:13" ht="3" customHeight="1" thickBot="1" x14ac:dyDescent="1.4">
      <c r="H12" s="2"/>
      <c r="I12" s="2"/>
      <c r="J12" s="2"/>
      <c r="K12" s="2"/>
      <c r="L12" s="2"/>
      <c r="M12" s="2"/>
    </row>
    <row r="13" spans="8:13" x14ac:dyDescent="1.35">
      <c r="H13" s="29" t="s">
        <v>12</v>
      </c>
      <c r="I13" s="30"/>
      <c r="J13" s="36" t="s">
        <v>48</v>
      </c>
      <c r="K13" s="37"/>
      <c r="L13" s="37"/>
      <c r="M13" s="27" t="s">
        <v>13</v>
      </c>
    </row>
    <row r="14" spans="8:13" x14ac:dyDescent="1.35">
      <c r="H14" s="31"/>
      <c r="I14" s="32"/>
      <c r="J14" s="24" t="s">
        <v>45</v>
      </c>
      <c r="K14" s="24" t="s">
        <v>46</v>
      </c>
      <c r="L14" s="24" t="s">
        <v>47</v>
      </c>
      <c r="M14" s="28"/>
    </row>
    <row r="15" spans="8:13" x14ac:dyDescent="1.35">
      <c r="H15" s="38" t="s">
        <v>0</v>
      </c>
      <c r="I15" s="16" t="s">
        <v>15</v>
      </c>
      <c r="J15" s="17">
        <v>2232</v>
      </c>
      <c r="K15" s="17">
        <v>2226</v>
      </c>
      <c r="L15" s="17">
        <v>2431</v>
      </c>
      <c r="M15" s="18">
        <f>J15+K15+L15</f>
        <v>6889</v>
      </c>
    </row>
    <row r="16" spans="8:13" x14ac:dyDescent="1.35">
      <c r="H16" s="39"/>
      <c r="I16" s="16" t="s">
        <v>16</v>
      </c>
      <c r="J16" s="17">
        <v>289</v>
      </c>
      <c r="K16" s="17">
        <v>322</v>
      </c>
      <c r="L16" s="17">
        <v>303</v>
      </c>
      <c r="M16" s="18">
        <f t="shared" ref="M16:M45" si="0">J16+K16+L16</f>
        <v>914</v>
      </c>
    </row>
    <row r="17" spans="8:13" x14ac:dyDescent="1.35">
      <c r="H17" s="39"/>
      <c r="I17" s="16" t="s">
        <v>17</v>
      </c>
      <c r="J17" s="17">
        <v>108</v>
      </c>
      <c r="K17" s="17">
        <v>67</v>
      </c>
      <c r="L17" s="17">
        <v>102</v>
      </c>
      <c r="M17" s="18">
        <f t="shared" si="0"/>
        <v>277</v>
      </c>
    </row>
    <row r="18" spans="8:13" x14ac:dyDescent="1.35">
      <c r="H18" s="39"/>
      <c r="I18" s="16" t="s">
        <v>10</v>
      </c>
      <c r="J18" s="17">
        <v>280</v>
      </c>
      <c r="K18" s="17">
        <v>298</v>
      </c>
      <c r="L18" s="17">
        <v>129</v>
      </c>
      <c r="M18" s="18">
        <f t="shared" si="0"/>
        <v>707</v>
      </c>
    </row>
    <row r="19" spans="8:13" x14ac:dyDescent="1.35">
      <c r="H19" s="39"/>
      <c r="I19" s="16" t="s">
        <v>34</v>
      </c>
      <c r="J19" s="17">
        <v>0</v>
      </c>
      <c r="K19" s="17">
        <v>0</v>
      </c>
      <c r="L19" s="17">
        <v>0</v>
      </c>
      <c r="M19" s="18">
        <f t="shared" si="0"/>
        <v>0</v>
      </c>
    </row>
    <row r="20" spans="8:13" x14ac:dyDescent="1.35">
      <c r="H20" s="39"/>
      <c r="I20" s="16" t="s">
        <v>1</v>
      </c>
      <c r="J20" s="17">
        <v>346</v>
      </c>
      <c r="K20" s="17">
        <v>299</v>
      </c>
      <c r="L20" s="17">
        <v>395</v>
      </c>
      <c r="M20" s="18">
        <f t="shared" si="0"/>
        <v>1040</v>
      </c>
    </row>
    <row r="21" spans="8:13" x14ac:dyDescent="1.35">
      <c r="H21" s="39"/>
      <c r="I21" s="16" t="s">
        <v>14</v>
      </c>
      <c r="J21" s="17">
        <v>134</v>
      </c>
      <c r="K21" s="17">
        <v>94</v>
      </c>
      <c r="L21" s="17">
        <v>164</v>
      </c>
      <c r="M21" s="18">
        <f t="shared" ref="M21" si="1">J21+K21+L21</f>
        <v>392</v>
      </c>
    </row>
    <row r="22" spans="8:13" x14ac:dyDescent="1.35">
      <c r="H22" s="39"/>
      <c r="I22" s="16" t="s">
        <v>18</v>
      </c>
      <c r="J22" s="17">
        <v>264</v>
      </c>
      <c r="K22" s="17">
        <v>264</v>
      </c>
      <c r="L22" s="17">
        <v>340</v>
      </c>
      <c r="M22" s="18">
        <f t="shared" si="0"/>
        <v>868</v>
      </c>
    </row>
    <row r="23" spans="8:13" x14ac:dyDescent="1.35">
      <c r="H23" s="39"/>
      <c r="I23" s="16" t="s">
        <v>7</v>
      </c>
      <c r="J23" s="17">
        <v>322</v>
      </c>
      <c r="K23" s="17">
        <v>264</v>
      </c>
      <c r="L23" s="17">
        <v>368</v>
      </c>
      <c r="M23" s="18">
        <f t="shared" si="0"/>
        <v>954</v>
      </c>
    </row>
    <row r="24" spans="8:13" x14ac:dyDescent="1.35">
      <c r="H24" s="39"/>
      <c r="I24" s="16" t="s">
        <v>19</v>
      </c>
      <c r="J24" s="17">
        <v>454</v>
      </c>
      <c r="K24" s="17">
        <v>457</v>
      </c>
      <c r="L24" s="17">
        <v>615</v>
      </c>
      <c r="M24" s="18">
        <f t="shared" si="0"/>
        <v>1526</v>
      </c>
    </row>
    <row r="25" spans="8:13" x14ac:dyDescent="1.35">
      <c r="H25" s="39"/>
      <c r="I25" s="16" t="s">
        <v>20</v>
      </c>
      <c r="J25" s="17">
        <v>110</v>
      </c>
      <c r="K25" s="17">
        <v>122</v>
      </c>
      <c r="L25" s="17">
        <v>111</v>
      </c>
      <c r="M25" s="18">
        <f t="shared" si="0"/>
        <v>343</v>
      </c>
    </row>
    <row r="26" spans="8:13" x14ac:dyDescent="1.35">
      <c r="H26" s="39"/>
      <c r="I26" s="16" t="s">
        <v>21</v>
      </c>
      <c r="J26" s="17">
        <v>141</v>
      </c>
      <c r="K26" s="17">
        <v>171</v>
      </c>
      <c r="L26" s="17">
        <v>174</v>
      </c>
      <c r="M26" s="18">
        <f t="shared" si="0"/>
        <v>486</v>
      </c>
    </row>
    <row r="27" spans="8:13" x14ac:dyDescent="1.35">
      <c r="H27" s="39"/>
      <c r="I27" s="16" t="s">
        <v>22</v>
      </c>
      <c r="J27" s="17">
        <v>21</v>
      </c>
      <c r="K27" s="17">
        <v>19</v>
      </c>
      <c r="L27" s="17">
        <v>21</v>
      </c>
      <c r="M27" s="18">
        <f t="shared" si="0"/>
        <v>61</v>
      </c>
    </row>
    <row r="28" spans="8:13" x14ac:dyDescent="1.35">
      <c r="H28" s="39"/>
      <c r="I28" s="16" t="s">
        <v>8</v>
      </c>
      <c r="J28" s="17">
        <v>89</v>
      </c>
      <c r="K28" s="17">
        <v>118</v>
      </c>
      <c r="L28" s="17">
        <v>153</v>
      </c>
      <c r="M28" s="18">
        <f t="shared" si="0"/>
        <v>360</v>
      </c>
    </row>
    <row r="29" spans="8:13" x14ac:dyDescent="1.35">
      <c r="H29" s="39"/>
      <c r="I29" s="16" t="s">
        <v>23</v>
      </c>
      <c r="J29" s="17">
        <v>120</v>
      </c>
      <c r="K29" s="17">
        <v>150</v>
      </c>
      <c r="L29" s="17">
        <v>181</v>
      </c>
      <c r="M29" s="18">
        <f t="shared" si="0"/>
        <v>451</v>
      </c>
    </row>
    <row r="30" spans="8:13" x14ac:dyDescent="1.35">
      <c r="H30" s="39"/>
      <c r="I30" s="16" t="s">
        <v>9</v>
      </c>
      <c r="J30" s="17">
        <v>232</v>
      </c>
      <c r="K30" s="17">
        <v>189</v>
      </c>
      <c r="L30" s="17">
        <v>158</v>
      </c>
      <c r="M30" s="18">
        <f t="shared" si="0"/>
        <v>579</v>
      </c>
    </row>
    <row r="31" spans="8:13" x14ac:dyDescent="1.35">
      <c r="H31" s="39"/>
      <c r="I31" s="16" t="s">
        <v>40</v>
      </c>
      <c r="J31" s="17">
        <v>67</v>
      </c>
      <c r="K31" s="17">
        <v>105</v>
      </c>
      <c r="L31" s="17">
        <v>91</v>
      </c>
      <c r="M31" s="18">
        <f t="shared" si="0"/>
        <v>263</v>
      </c>
    </row>
    <row r="32" spans="8:13" x14ac:dyDescent="1.35">
      <c r="H32" s="39"/>
      <c r="I32" s="16" t="s">
        <v>5</v>
      </c>
      <c r="J32" s="17">
        <v>122</v>
      </c>
      <c r="K32" s="17">
        <v>218</v>
      </c>
      <c r="L32" s="17">
        <v>226</v>
      </c>
      <c r="M32" s="18">
        <f t="shared" si="0"/>
        <v>566</v>
      </c>
    </row>
    <row r="33" spans="8:16" x14ac:dyDescent="1.35">
      <c r="H33" s="39"/>
      <c r="I33" s="16" t="s">
        <v>38</v>
      </c>
      <c r="J33" s="17">
        <v>0</v>
      </c>
      <c r="K33" s="17">
        <v>0</v>
      </c>
      <c r="L33" s="17">
        <v>70</v>
      </c>
      <c r="M33" s="18">
        <f t="shared" si="0"/>
        <v>70</v>
      </c>
    </row>
    <row r="34" spans="8:16" x14ac:dyDescent="1.35">
      <c r="H34" s="39"/>
      <c r="I34" s="16" t="s">
        <v>6</v>
      </c>
      <c r="J34" s="17">
        <v>67</v>
      </c>
      <c r="K34" s="17">
        <v>78</v>
      </c>
      <c r="L34" s="17">
        <v>134</v>
      </c>
      <c r="M34" s="18">
        <f t="shared" si="0"/>
        <v>279</v>
      </c>
      <c r="P34" s="4"/>
    </row>
    <row r="35" spans="8:16" x14ac:dyDescent="1.35">
      <c r="H35" s="39"/>
      <c r="I35" s="16" t="s">
        <v>37</v>
      </c>
      <c r="J35" s="17">
        <v>54</v>
      </c>
      <c r="K35" s="17">
        <v>54</v>
      </c>
      <c r="L35" s="17">
        <v>59</v>
      </c>
      <c r="M35" s="18">
        <f t="shared" si="0"/>
        <v>167</v>
      </c>
      <c r="P35" s="4"/>
    </row>
    <row r="36" spans="8:16" x14ac:dyDescent="1.35">
      <c r="H36" s="39"/>
      <c r="I36" s="16" t="s">
        <v>24</v>
      </c>
      <c r="J36" s="17">
        <v>132</v>
      </c>
      <c r="K36" s="17">
        <v>122</v>
      </c>
      <c r="L36" s="17">
        <v>123</v>
      </c>
      <c r="M36" s="18">
        <f t="shared" si="0"/>
        <v>377</v>
      </c>
    </row>
    <row r="37" spans="8:16" x14ac:dyDescent="1.35">
      <c r="H37" s="39"/>
      <c r="I37" s="16" t="s">
        <v>25</v>
      </c>
      <c r="J37" s="17">
        <v>15</v>
      </c>
      <c r="K37" s="17">
        <v>11</v>
      </c>
      <c r="L37" s="17">
        <v>20</v>
      </c>
      <c r="M37" s="18">
        <f t="shared" si="0"/>
        <v>46</v>
      </c>
    </row>
    <row r="38" spans="8:16" x14ac:dyDescent="1.35">
      <c r="H38" s="39"/>
      <c r="I38" s="16" t="s">
        <v>35</v>
      </c>
      <c r="J38" s="17">
        <v>90</v>
      </c>
      <c r="K38" s="17">
        <v>103</v>
      </c>
      <c r="L38" s="17">
        <v>112</v>
      </c>
      <c r="M38" s="18">
        <f t="shared" si="0"/>
        <v>305</v>
      </c>
    </row>
    <row r="39" spans="8:16" x14ac:dyDescent="1.35">
      <c r="H39" s="39"/>
      <c r="I39" s="16" t="s">
        <v>41</v>
      </c>
      <c r="J39" s="17">
        <v>320</v>
      </c>
      <c r="K39" s="17">
        <v>94</v>
      </c>
      <c r="L39" s="17">
        <v>0</v>
      </c>
      <c r="M39" s="18">
        <f t="shared" si="0"/>
        <v>414</v>
      </c>
    </row>
    <row r="40" spans="8:16" x14ac:dyDescent="1.35">
      <c r="H40" s="39"/>
      <c r="I40" s="16" t="s">
        <v>42</v>
      </c>
      <c r="J40" s="17">
        <v>16</v>
      </c>
      <c r="K40" s="17">
        <v>11</v>
      </c>
      <c r="L40" s="17">
        <v>48</v>
      </c>
      <c r="M40" s="18">
        <f t="shared" si="0"/>
        <v>75</v>
      </c>
    </row>
    <row r="41" spans="8:16" x14ac:dyDescent="1.35">
      <c r="H41" s="39"/>
      <c r="I41" s="16" t="s">
        <v>26</v>
      </c>
      <c r="J41" s="17">
        <v>129</v>
      </c>
      <c r="K41" s="17">
        <v>107</v>
      </c>
      <c r="L41" s="17">
        <v>79</v>
      </c>
      <c r="M41" s="18">
        <f t="shared" si="0"/>
        <v>315</v>
      </c>
    </row>
    <row r="42" spans="8:16" x14ac:dyDescent="1.35">
      <c r="H42" s="39"/>
      <c r="I42" s="16" t="s">
        <v>28</v>
      </c>
      <c r="J42" s="17">
        <v>0</v>
      </c>
      <c r="K42" s="17">
        <v>0</v>
      </c>
      <c r="L42" s="17">
        <v>2</v>
      </c>
      <c r="M42" s="18">
        <f t="shared" si="0"/>
        <v>2</v>
      </c>
    </row>
    <row r="43" spans="8:16" x14ac:dyDescent="1.35">
      <c r="H43" s="39"/>
      <c r="I43" s="16" t="s">
        <v>43</v>
      </c>
      <c r="J43" s="17">
        <v>249</v>
      </c>
      <c r="K43" s="17">
        <v>265</v>
      </c>
      <c r="L43" s="17">
        <v>375</v>
      </c>
      <c r="M43" s="18">
        <f t="shared" si="0"/>
        <v>889</v>
      </c>
    </row>
    <row r="44" spans="8:16" x14ac:dyDescent="1.35">
      <c r="H44" s="39"/>
      <c r="I44" s="16" t="s">
        <v>36</v>
      </c>
      <c r="J44" s="17">
        <v>127</v>
      </c>
      <c r="K44" s="17">
        <v>132</v>
      </c>
      <c r="L44" s="17">
        <v>180</v>
      </c>
      <c r="M44" s="18">
        <f t="shared" si="0"/>
        <v>439</v>
      </c>
    </row>
    <row r="45" spans="8:16" x14ac:dyDescent="1.35">
      <c r="H45" s="40"/>
      <c r="I45" s="16" t="s">
        <v>27</v>
      </c>
      <c r="J45" s="17">
        <v>0</v>
      </c>
      <c r="K45" s="17">
        <v>0</v>
      </c>
      <c r="L45" s="17">
        <v>0</v>
      </c>
      <c r="M45" s="18">
        <f t="shared" si="0"/>
        <v>0</v>
      </c>
    </row>
    <row r="46" spans="8:16" s="6" customFormat="1" ht="93" thickBot="1" x14ac:dyDescent="1.4">
      <c r="H46" s="34" t="s">
        <v>30</v>
      </c>
      <c r="I46" s="34"/>
      <c r="J46" s="19">
        <f>SUM(J15:J45)</f>
        <v>6530</v>
      </c>
      <c r="K46" s="19">
        <f>SUM(K15:K45)</f>
        <v>6360</v>
      </c>
      <c r="L46" s="19">
        <f>SUM(L15:L45)</f>
        <v>7164</v>
      </c>
      <c r="M46" s="20">
        <f>+J46+K46+L46</f>
        <v>20054</v>
      </c>
    </row>
    <row r="47" spans="8:16" s="6" customFormat="1" ht="93" thickBot="1" x14ac:dyDescent="1.4">
      <c r="H47" s="34" t="s">
        <v>29</v>
      </c>
      <c r="I47" s="34"/>
      <c r="J47" s="19">
        <v>249</v>
      </c>
      <c r="K47" s="19">
        <v>265</v>
      </c>
      <c r="L47" s="19">
        <v>375</v>
      </c>
      <c r="M47" s="15">
        <f>+J47+K47+L47</f>
        <v>889</v>
      </c>
    </row>
    <row r="48" spans="8:16" s="6" customFormat="1" ht="93" thickBot="1" x14ac:dyDescent="1.4">
      <c r="H48" s="33" t="s">
        <v>11</v>
      </c>
      <c r="I48" s="33"/>
      <c r="J48" s="19">
        <v>19863</v>
      </c>
      <c r="K48" s="19">
        <v>21138</v>
      </c>
      <c r="L48" s="19">
        <v>26070</v>
      </c>
      <c r="M48" s="15">
        <f>+J48+K48+L48</f>
        <v>67071</v>
      </c>
    </row>
    <row r="49" spans="8:13" s="6" customFormat="1" ht="93" thickBot="1" x14ac:dyDescent="1.4">
      <c r="H49" s="33" t="s">
        <v>31</v>
      </c>
      <c r="I49" s="33"/>
      <c r="J49" s="19">
        <v>2166</v>
      </c>
      <c r="K49" s="19">
        <v>2187</v>
      </c>
      <c r="L49" s="19">
        <v>2150</v>
      </c>
      <c r="M49" s="15">
        <f t="shared" ref="M49:M53" si="2">+J49+K49+L49</f>
        <v>6503</v>
      </c>
    </row>
    <row r="50" spans="8:13" s="6" customFormat="1" ht="93" thickBot="1" x14ac:dyDescent="1.4">
      <c r="H50" s="33" t="s">
        <v>32</v>
      </c>
      <c r="I50" s="33"/>
      <c r="J50" s="19">
        <v>14</v>
      </c>
      <c r="K50" s="19">
        <v>27</v>
      </c>
      <c r="L50" s="19">
        <v>19</v>
      </c>
      <c r="M50" s="15">
        <f t="shared" si="2"/>
        <v>60</v>
      </c>
    </row>
    <row r="51" spans="8:13" s="6" customFormat="1" ht="93" thickBot="1" x14ac:dyDescent="1.4">
      <c r="H51" s="33" t="s">
        <v>39</v>
      </c>
      <c r="I51" s="33"/>
      <c r="J51" s="19">
        <v>0</v>
      </c>
      <c r="K51" s="19">
        <v>1</v>
      </c>
      <c r="L51" s="19">
        <v>0</v>
      </c>
      <c r="M51" s="15">
        <f t="shared" si="2"/>
        <v>1</v>
      </c>
    </row>
    <row r="52" spans="8:13" s="6" customFormat="1" ht="93" thickBot="1" x14ac:dyDescent="1.4">
      <c r="H52" s="33" t="s">
        <v>3</v>
      </c>
      <c r="I52" s="33"/>
      <c r="J52" s="19">
        <v>321</v>
      </c>
      <c r="K52" s="19">
        <v>293</v>
      </c>
      <c r="L52" s="19">
        <v>278</v>
      </c>
      <c r="M52" s="15">
        <f t="shared" si="2"/>
        <v>892</v>
      </c>
    </row>
    <row r="53" spans="8:13" s="6" customFormat="1" ht="93" thickBot="1" x14ac:dyDescent="1.4">
      <c r="H53" s="33" t="s">
        <v>2</v>
      </c>
      <c r="I53" s="33"/>
      <c r="J53" s="19">
        <v>339</v>
      </c>
      <c r="K53" s="19">
        <v>327</v>
      </c>
      <c r="L53" s="19">
        <v>301</v>
      </c>
      <c r="M53" s="15">
        <f t="shared" si="2"/>
        <v>967</v>
      </c>
    </row>
    <row r="54" spans="8:13" s="6" customFormat="1" ht="93" thickBot="1" x14ac:dyDescent="1.4">
      <c r="H54" s="7"/>
      <c r="I54" s="8"/>
      <c r="J54" s="9"/>
      <c r="K54" s="10"/>
      <c r="L54" s="10"/>
      <c r="M54" s="11"/>
    </row>
    <row r="55" spans="8:13" s="6" customFormat="1" ht="93" thickBot="1" x14ac:dyDescent="1.4">
      <c r="H55" s="41" t="s">
        <v>4</v>
      </c>
      <c r="I55" s="42"/>
      <c r="J55" s="13">
        <f>SUM(J46:J53)</f>
        <v>29482</v>
      </c>
      <c r="K55" s="14">
        <f>SUM(K46:K53)</f>
        <v>30598</v>
      </c>
      <c r="L55" s="15">
        <f>SUM(L46:L53)</f>
        <v>36357</v>
      </c>
      <c r="M55" s="12">
        <f>+J55+K55+L55</f>
        <v>96437</v>
      </c>
    </row>
    <row r="56" spans="8:13" s="6" customFormat="1" x14ac:dyDescent="1.35">
      <c r="H56" s="21"/>
      <c r="I56" s="21"/>
      <c r="J56" s="22"/>
      <c r="K56" s="22"/>
      <c r="L56" s="22"/>
      <c r="M56" s="22"/>
    </row>
    <row r="57" spans="8:13" s="6" customFormat="1" x14ac:dyDescent="1.35">
      <c r="H57" s="21"/>
      <c r="I57" s="21"/>
      <c r="J57" s="22"/>
      <c r="K57" s="22"/>
      <c r="L57" s="22"/>
      <c r="M57" s="22"/>
    </row>
    <row r="58" spans="8:13" s="6" customFormat="1" x14ac:dyDescent="1.35">
      <c r="H58" s="21"/>
      <c r="I58" s="21" t="s">
        <v>50</v>
      </c>
      <c r="J58" s="22"/>
      <c r="K58" s="22"/>
      <c r="L58" s="22"/>
      <c r="M58" s="22"/>
    </row>
    <row r="59" spans="8:13" s="6" customFormat="1" x14ac:dyDescent="1.35">
      <c r="I59" s="23" t="s">
        <v>44</v>
      </c>
      <c r="J59" s="22"/>
      <c r="K59" s="22"/>
      <c r="L59" s="22"/>
      <c r="M59" s="22"/>
    </row>
    <row r="60" spans="8:13" s="6" customFormat="1" x14ac:dyDescent="1.35">
      <c r="H60" s="21"/>
      <c r="I60" s="21"/>
      <c r="J60" s="22"/>
      <c r="K60" s="22"/>
      <c r="L60" s="22"/>
      <c r="M60" s="22"/>
    </row>
    <row r="61" spans="8:13" ht="113.25" customHeight="1" x14ac:dyDescent="1.35">
      <c r="H61" s="2"/>
      <c r="I61" s="2"/>
      <c r="J61" s="2"/>
      <c r="K61" s="2"/>
      <c r="L61" s="3"/>
      <c r="M61" s="2"/>
    </row>
    <row r="62" spans="8:13" ht="173.25" customHeight="1" x14ac:dyDescent="1.35"/>
    <row r="63" spans="8:13" ht="40.5" customHeight="1" x14ac:dyDescent="1.35">
      <c r="I63" s="5"/>
      <c r="J63" s="5"/>
      <c r="K63" s="5"/>
      <c r="L63" s="5"/>
      <c r="M63" s="5"/>
    </row>
    <row r="64" spans="8:13" x14ac:dyDescent="1.35">
      <c r="I64" s="5"/>
      <c r="J64" s="26"/>
      <c r="K64" s="26"/>
      <c r="L64" s="26"/>
      <c r="M64" s="26"/>
    </row>
    <row r="65" spans="9:12" ht="346.5" customHeight="1" x14ac:dyDescent="1.35">
      <c r="I65" s="2"/>
      <c r="L65" s="2"/>
    </row>
    <row r="66" spans="9:12" x14ac:dyDescent="1.35">
      <c r="I66" s="2"/>
      <c r="L66" s="2"/>
    </row>
  </sheetData>
  <mergeCells count="19">
    <mergeCell ref="H50:I50"/>
    <mergeCell ref="H15:H45"/>
    <mergeCell ref="H52:I52"/>
    <mergeCell ref="H53:I53"/>
    <mergeCell ref="J64:M64"/>
    <mergeCell ref="H55:I55"/>
    <mergeCell ref="H49:I49"/>
    <mergeCell ref="H51:I51"/>
    <mergeCell ref="H7:M7"/>
    <mergeCell ref="H5:M6"/>
    <mergeCell ref="M13:M14"/>
    <mergeCell ref="H13:I14"/>
    <mergeCell ref="H48:I48"/>
    <mergeCell ref="H46:I46"/>
    <mergeCell ref="H47:I47"/>
    <mergeCell ref="H8:M9"/>
    <mergeCell ref="H10:M10"/>
    <mergeCell ref="H11:M11"/>
    <mergeCell ref="J13:L13"/>
  </mergeCells>
  <printOptions verticalCentered="1"/>
  <pageMargins left="0.62992125984251968" right="0.23622047244094491" top="0.35433070866141736" bottom="0.35433070866141736" header="0.31496062992125984" footer="0.31496062992125984"/>
  <pageSetup scale="1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Producción Estadístic</vt:lpstr>
      <vt:lpstr>'Informe Producción Estadístic'!Área_de_impresión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User</cp:lastModifiedBy>
  <cp:lastPrinted>2026-07-02T16:34:28Z</cp:lastPrinted>
  <dcterms:created xsi:type="dcterms:W3CDTF">2018-05-23T16:41:32Z</dcterms:created>
  <dcterms:modified xsi:type="dcterms:W3CDTF">2026-07-02T16:51:05Z</dcterms:modified>
</cp:coreProperties>
</file>